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235" windowHeight="6405" activeTab="0"/>
  </bookViews>
  <sheets>
    <sheet name="Stoupání trati pro velikost H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<sst xmlns="http://schemas.openxmlformats.org/spreadsheetml/2006/main" count="10" uniqueCount="10">
  <si>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Zadejte </t>
    </r>
    <r>
      <rPr>
        <sz val="16"/>
        <rFont val="Arial"/>
        <family val="2"/>
      </rPr>
      <t>v mm</t>
    </r>
  </si>
  <si>
    <t>HO</t>
  </si>
  <si>
    <r>
      <t xml:space="preserve">Vypočteno </t>
    </r>
    <r>
      <rPr>
        <sz val="16"/>
        <rFont val="Arial"/>
        <family val="2"/>
      </rPr>
      <t>v mm</t>
    </r>
  </si>
  <si>
    <t xml:space="preserve">Délku stoupání X </t>
  </si>
  <si>
    <t>Převýšení na délku X</t>
  </si>
  <si>
    <t>Stoupání na 10cm</t>
  </si>
  <si>
    <t>Stoupání na 1metr</t>
  </si>
  <si>
    <t>vypočtené</t>
  </si>
  <si>
    <t>velké</t>
  </si>
  <si>
    <t>tolerované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</si>
</sst>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20"/>
      <name val="Arial"/>
      <family val="0"/>
    </font>
    <font>
      <sz val="16"/>
      <name val="Arial"/>
      <family val="2"/>
    </font>
    <font>
      <sz val="36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7.5"/>
      <name val="Arial"/>
      <family val="0"/>
    </font>
    <font>
      <sz val="15.75"/>
      <name val="Arial"/>
      <family val="2"/>
    </font>
    <font>
      <b/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Tolerované stoupání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'Stoupání trati pro velikost HO'!$A$6:$A$26</c:f>
              <c:numCache/>
            </c:numRef>
          </c:cat>
          <c:val>
            <c:numRef>
              <c:f>'Stoupání trati pro velikost HO'!$E$6:$E$26</c:f>
              <c:numCache/>
            </c:numRef>
          </c:val>
          <c:smooth val="0"/>
        </c:ser>
        <c:ser>
          <c:idx val="2"/>
          <c:order val="1"/>
          <c:tx>
            <c:v>Přehnané stoupání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'Stoupání trati pro velikost HO'!$A$6:$A$26</c:f>
              <c:numCache/>
            </c:numRef>
          </c:cat>
          <c:val>
            <c:numRef>
              <c:f>'Stoupání trati pro velikost HO'!$D$6:$D$26</c:f>
              <c:numCache/>
            </c:numRef>
          </c:val>
          <c:smooth val="0"/>
        </c:ser>
        <c:ser>
          <c:idx val="1"/>
          <c:order val="2"/>
          <c:tx>
            <c:v>Vypočítané stoupání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'Stoupání trati pro velikost HO'!$A$6:$A$26</c:f>
              <c:numCache/>
            </c:numRef>
          </c:cat>
          <c:val>
            <c:numRef>
              <c:f>'Stoupání trati pro velikost HO'!$C$6:$C$26</c:f>
              <c:numCache/>
            </c:numRef>
          </c:val>
          <c:smooth val="0"/>
        </c:ser>
        <c:marker val="1"/>
        <c:axId val="38124411"/>
        <c:axId val="7575380"/>
      </c:lineChart>
      <c:catAx>
        <c:axId val="3812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75380"/>
        <c:crosses val="autoZero"/>
        <c:auto val="1"/>
        <c:lblOffset val="100"/>
        <c:noMultiLvlLbl val="0"/>
      </c:catAx>
      <c:valAx>
        <c:axId val="75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24411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12</xdr:col>
      <xdr:colOff>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0" y="723900"/>
        <a:ext cx="71818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4" sqref="A4:C4"/>
    </sheetView>
  </sheetViews>
  <sheetFormatPr defaultColWidth="9.140625" defaultRowHeight="12.75"/>
  <cols>
    <col min="6" max="6" width="7.140625" style="0" customWidth="1"/>
  </cols>
  <sheetData>
    <row r="1" spans="1:12" ht="13.5" customHeight="1">
      <c r="A1" s="14" t="s">
        <v>0</v>
      </c>
      <c r="B1" s="15"/>
      <c r="C1" s="15"/>
      <c r="D1" s="15"/>
      <c r="E1" s="16"/>
      <c r="F1" s="5" t="s">
        <v>1</v>
      </c>
      <c r="G1" s="6"/>
      <c r="H1" s="7"/>
      <c r="I1" s="20" t="s">
        <v>2</v>
      </c>
      <c r="J1" s="21"/>
      <c r="K1" s="21"/>
      <c r="L1" s="22"/>
    </row>
    <row r="2" spans="1:12" ht="9" customHeight="1">
      <c r="A2" s="17"/>
      <c r="B2" s="18"/>
      <c r="C2" s="18"/>
      <c r="D2" s="18"/>
      <c r="E2" s="19"/>
      <c r="F2" s="8"/>
      <c r="G2" s="9"/>
      <c r="H2" s="10"/>
      <c r="I2" s="23"/>
      <c r="J2" s="24"/>
      <c r="K2" s="24"/>
      <c r="L2" s="25"/>
    </row>
    <row r="3" spans="1:12" ht="12.75" customHeight="1">
      <c r="A3" s="26" t="s">
        <v>3</v>
      </c>
      <c r="B3" s="27"/>
      <c r="C3" s="27"/>
      <c r="D3" s="27" t="s">
        <v>4</v>
      </c>
      <c r="E3" s="28"/>
      <c r="F3" s="8"/>
      <c r="G3" s="9"/>
      <c r="H3" s="10"/>
      <c r="I3" s="29" t="s">
        <v>5</v>
      </c>
      <c r="J3" s="30"/>
      <c r="K3" s="30" t="s">
        <v>6</v>
      </c>
      <c r="L3" s="31"/>
    </row>
    <row r="4" spans="1:12" ht="20.25" customHeight="1">
      <c r="A4" s="32">
        <v>1000</v>
      </c>
      <c r="B4" s="33"/>
      <c r="C4" s="34"/>
      <c r="D4" s="32">
        <v>20</v>
      </c>
      <c r="E4" s="33"/>
      <c r="F4" s="11"/>
      <c r="G4" s="12"/>
      <c r="H4" s="13"/>
      <c r="I4" s="35">
        <f>D4/H6</f>
        <v>2</v>
      </c>
      <c r="J4" s="4"/>
      <c r="K4" s="3">
        <f>I4*10</f>
        <v>20</v>
      </c>
      <c r="L4" s="4"/>
    </row>
    <row r="5" spans="1:12" ht="12.75">
      <c r="A5" s="2"/>
      <c r="B5" s="2"/>
      <c r="C5" s="2" t="s">
        <v>7</v>
      </c>
      <c r="D5" s="2" t="s">
        <v>8</v>
      </c>
      <c r="E5" s="2" t="s">
        <v>9</v>
      </c>
      <c r="F5" s="2"/>
      <c r="G5" s="2"/>
      <c r="H5" s="2"/>
      <c r="I5" s="2"/>
      <c r="J5" s="2"/>
      <c r="K5" s="2"/>
      <c r="L5" s="2"/>
    </row>
    <row r="6" spans="1:8" ht="12.75">
      <c r="A6">
        <v>0</v>
      </c>
      <c r="B6">
        <v>0</v>
      </c>
      <c r="C6">
        <v>0</v>
      </c>
      <c r="D6">
        <v>0</v>
      </c>
      <c r="E6">
        <v>0</v>
      </c>
      <c r="G6">
        <v>100</v>
      </c>
      <c r="H6">
        <f>A4/G6</f>
        <v>10</v>
      </c>
    </row>
    <row r="7" spans="1:5" ht="12.75">
      <c r="A7">
        <v>10</v>
      </c>
      <c r="B7">
        <v>1</v>
      </c>
      <c r="C7">
        <f>I4</f>
        <v>2</v>
      </c>
      <c r="D7">
        <v>4</v>
      </c>
      <c r="E7">
        <v>3</v>
      </c>
    </row>
    <row r="8" spans="1:5" ht="12.75">
      <c r="A8">
        <v>20</v>
      </c>
      <c r="B8">
        <v>2</v>
      </c>
      <c r="C8">
        <f>I4*2</f>
        <v>4</v>
      </c>
      <c r="D8">
        <v>8</v>
      </c>
      <c r="E8">
        <v>6</v>
      </c>
    </row>
    <row r="9" spans="1:5" ht="12.75">
      <c r="A9">
        <v>30</v>
      </c>
      <c r="B9">
        <v>3</v>
      </c>
      <c r="C9">
        <f>I4*3</f>
        <v>6</v>
      </c>
      <c r="D9">
        <v>12</v>
      </c>
      <c r="E9">
        <v>9</v>
      </c>
    </row>
    <row r="10" spans="1:5" ht="12.75">
      <c r="A10">
        <v>40</v>
      </c>
      <c r="B10">
        <v>4</v>
      </c>
      <c r="C10">
        <f>I4*4</f>
        <v>8</v>
      </c>
      <c r="D10">
        <v>16</v>
      </c>
      <c r="E10">
        <v>12</v>
      </c>
    </row>
    <row r="11" spans="1:5" ht="12.75">
      <c r="A11">
        <v>50</v>
      </c>
      <c r="B11">
        <v>5</v>
      </c>
      <c r="C11">
        <f>I4*5</f>
        <v>10</v>
      </c>
      <c r="D11">
        <v>20</v>
      </c>
      <c r="E11">
        <v>15</v>
      </c>
    </row>
    <row r="12" spans="1:5" ht="12.75">
      <c r="A12">
        <v>60</v>
      </c>
      <c r="B12">
        <v>6</v>
      </c>
      <c r="C12">
        <f>I4*6</f>
        <v>12</v>
      </c>
      <c r="D12">
        <v>24</v>
      </c>
      <c r="E12">
        <v>18</v>
      </c>
    </row>
    <row r="13" spans="1:5" ht="12.75">
      <c r="A13">
        <v>70</v>
      </c>
      <c r="B13">
        <v>7</v>
      </c>
      <c r="C13">
        <f>I4*7</f>
        <v>14</v>
      </c>
      <c r="D13">
        <v>28</v>
      </c>
      <c r="E13">
        <v>21</v>
      </c>
    </row>
    <row r="14" spans="1:5" ht="12.75">
      <c r="A14">
        <v>80</v>
      </c>
      <c r="B14">
        <v>8</v>
      </c>
      <c r="C14">
        <f>I4*8</f>
        <v>16</v>
      </c>
      <c r="D14">
        <v>32</v>
      </c>
      <c r="E14">
        <v>24</v>
      </c>
    </row>
    <row r="15" spans="1:5" ht="12.75">
      <c r="A15">
        <v>90</v>
      </c>
      <c r="B15">
        <v>9</v>
      </c>
      <c r="C15">
        <f>I4*9</f>
        <v>18</v>
      </c>
      <c r="D15">
        <v>36</v>
      </c>
      <c r="E15">
        <v>27</v>
      </c>
    </row>
    <row r="16" spans="1:5" ht="12.75">
      <c r="A16">
        <v>100</v>
      </c>
      <c r="B16">
        <v>10</v>
      </c>
      <c r="C16">
        <f>I4*10</f>
        <v>20</v>
      </c>
      <c r="D16">
        <v>40</v>
      </c>
      <c r="E16">
        <v>30</v>
      </c>
    </row>
    <row r="17" spans="1:5" ht="12.75">
      <c r="A17">
        <v>110</v>
      </c>
      <c r="B17">
        <v>11</v>
      </c>
      <c r="C17">
        <f>I4*11</f>
        <v>22</v>
      </c>
      <c r="D17">
        <v>44</v>
      </c>
      <c r="E17">
        <v>33</v>
      </c>
    </row>
    <row r="18" spans="1:5" ht="12.75">
      <c r="A18">
        <v>120</v>
      </c>
      <c r="B18">
        <v>12</v>
      </c>
      <c r="C18">
        <f>I4*12</f>
        <v>24</v>
      </c>
      <c r="D18">
        <v>48</v>
      </c>
      <c r="E18">
        <v>36</v>
      </c>
    </row>
    <row r="19" spans="1:5" ht="12.75">
      <c r="A19">
        <v>130</v>
      </c>
      <c r="B19">
        <v>13</v>
      </c>
      <c r="C19">
        <f>I4*13</f>
        <v>26</v>
      </c>
      <c r="D19">
        <v>52</v>
      </c>
      <c r="E19">
        <v>39</v>
      </c>
    </row>
    <row r="20" spans="1:5" ht="12.75">
      <c r="A20">
        <v>140</v>
      </c>
      <c r="B20">
        <v>14</v>
      </c>
      <c r="C20">
        <f>I4*14</f>
        <v>28</v>
      </c>
      <c r="D20">
        <v>56</v>
      </c>
      <c r="E20">
        <v>42</v>
      </c>
    </row>
    <row r="21" spans="1:5" ht="12.75">
      <c r="A21">
        <v>150</v>
      </c>
      <c r="B21">
        <v>15</v>
      </c>
      <c r="C21">
        <f>I4*15</f>
        <v>30</v>
      </c>
      <c r="D21">
        <v>60</v>
      </c>
      <c r="E21">
        <v>45</v>
      </c>
    </row>
    <row r="22" spans="1:5" ht="12.75">
      <c r="A22">
        <v>160</v>
      </c>
      <c r="B22">
        <v>16</v>
      </c>
      <c r="C22">
        <f>I4*16</f>
        <v>32</v>
      </c>
      <c r="D22">
        <v>64</v>
      </c>
      <c r="E22">
        <v>48</v>
      </c>
    </row>
    <row r="23" spans="1:5" ht="12.75">
      <c r="A23">
        <v>170</v>
      </c>
      <c r="B23">
        <v>17</v>
      </c>
      <c r="C23">
        <f>I4*17</f>
        <v>34</v>
      </c>
      <c r="D23">
        <v>68</v>
      </c>
      <c r="E23">
        <v>51</v>
      </c>
    </row>
    <row r="24" spans="1:5" ht="12.75">
      <c r="A24">
        <v>180</v>
      </c>
      <c r="B24">
        <v>18</v>
      </c>
      <c r="C24">
        <f>I4*18</f>
        <v>36</v>
      </c>
      <c r="D24">
        <v>72</v>
      </c>
      <c r="E24">
        <v>54</v>
      </c>
    </row>
    <row r="25" spans="1:5" ht="12.75">
      <c r="A25">
        <v>190</v>
      </c>
      <c r="B25">
        <v>19</v>
      </c>
      <c r="C25">
        <f>I4*19</f>
        <v>38</v>
      </c>
      <c r="D25">
        <v>76</v>
      </c>
      <c r="E25">
        <v>57</v>
      </c>
    </row>
    <row r="26" spans="1:12" ht="12.75">
      <c r="A26" s="1">
        <v>200</v>
      </c>
      <c r="B26" s="1">
        <v>20</v>
      </c>
      <c r="C26" s="1">
        <f>I4*20</f>
        <v>40</v>
      </c>
      <c r="D26" s="1">
        <v>80</v>
      </c>
      <c r="E26" s="1">
        <v>60</v>
      </c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11">
    <mergeCell ref="I4:J4"/>
    <mergeCell ref="K4:L4"/>
    <mergeCell ref="F1:H4"/>
    <mergeCell ref="A1:E2"/>
    <mergeCell ref="I1:L2"/>
    <mergeCell ref="A3:C3"/>
    <mergeCell ref="D3:E3"/>
    <mergeCell ref="I3:J3"/>
    <mergeCell ref="K3:L3"/>
    <mergeCell ref="A4:C4"/>
    <mergeCell ref="D4:E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Stoupání trati</dc:title>
  <dc:subject/>
  <dc:creator>J&amp;V Houmr</dc:creator>
  <cp:keywords/>
  <dc:description/>
  <cp:lastModifiedBy>J&amp;V</cp:lastModifiedBy>
  <dcterms:created xsi:type="dcterms:W3CDTF">2008-05-18T06:42:31Z</dcterms:created>
  <dcterms:modified xsi:type="dcterms:W3CDTF">2008-05-18T08:38:24Z</dcterms:modified>
  <cp:category/>
  <cp:version/>
  <cp:contentType/>
  <cp:contentStatus/>
</cp:coreProperties>
</file>